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8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Magda\Desktop\"/>
    </mc:Choice>
  </mc:AlternateContent>
  <xr:revisionPtr revIDLastSave="0" documentId="8_{19B564B4-481B-49DC-B62A-C7073776D9B4}" xr6:coauthVersionLast="37" xr6:coauthVersionMax="37" xr10:uidLastSave="{00000000-0000-0000-0000-000000000000}"/>
  <bookViews>
    <workbookView xWindow="0" yWindow="0" windowWidth="28800" windowHeight="12225" xr2:uid="{00000000-000D-0000-FFFF-FFFF00000000}"/>
  </bookViews>
  <sheets>
    <sheet name="SIJEČANJ " sheetId="1" r:id="rId1"/>
  </sheets>
  <definedNames>
    <definedName name="Br_fakture">#REF!</definedName>
    <definedName name="NazivTvrtke">'SIJEČANJ '!#REF!</definedName>
    <definedName name="PojedinostiOBrFakture">"PojedinostiOFakturi[Br fakture]"</definedName>
    <definedName name="rngInvoice">'SIJEČANJ '!#REF!</definedName>
    <definedName name="TraženjeKupca">#REF!</definedName>
  </definedNames>
  <calcPr calcId="179021"/>
</workbook>
</file>

<file path=xl/calcChain.xml><?xml version="1.0" encoding="utf-8"?>
<calcChain xmlns="http://schemas.openxmlformats.org/spreadsheetml/2006/main">
  <c r="B60" i="1" l="1" a="1"/>
  <c r="B60" i="1" s="1"/>
  <c r="C60" i="1" a="1"/>
  <c r="C60" i="1" s="1"/>
  <c r="B58" i="1" a="1"/>
  <c r="B58" i="1" s="1"/>
  <c r="C58" i="1" a="1"/>
  <c r="C58" i="1" s="1"/>
  <c r="B56" i="1" a="1"/>
  <c r="B56" i="1" s="1"/>
  <c r="C56" i="1" a="1"/>
  <c r="C56" i="1" s="1"/>
  <c r="B54" i="1" a="1"/>
  <c r="B54" i="1" s="1"/>
  <c r="C54" i="1" a="1"/>
  <c r="C54" i="1" s="1"/>
  <c r="B52" i="1" a="1"/>
  <c r="B52" i="1" s="1"/>
  <c r="C52" i="1" a="1"/>
  <c r="C52" i="1" s="1"/>
  <c r="B50" i="1" a="1"/>
  <c r="B50" i="1" s="1"/>
  <c r="C50" i="1" a="1"/>
  <c r="C50" i="1" s="1"/>
  <c r="B48" i="1" a="1"/>
  <c r="B48" i="1" s="1"/>
  <c r="C48" i="1" a="1"/>
  <c r="C48" i="1" s="1"/>
  <c r="B46" i="1" a="1"/>
  <c r="B46" i="1" s="1"/>
  <c r="C46" i="1" a="1"/>
  <c r="C46" i="1" s="1"/>
  <c r="B44" i="1" a="1"/>
  <c r="B44" i="1" s="1"/>
  <c r="C44" i="1" a="1"/>
  <c r="C44" i="1" s="1"/>
  <c r="B42" i="1" a="1"/>
  <c r="B42" i="1" s="1"/>
  <c r="C42" i="1" a="1"/>
  <c r="C42" i="1" s="1"/>
  <c r="B40" i="1" a="1"/>
  <c r="B40" i="1" s="1"/>
  <c r="C40" i="1" a="1"/>
  <c r="C40" i="1" s="1"/>
  <c r="B38" i="1" a="1"/>
  <c r="B38" i="1" s="1"/>
  <c r="C38" i="1" a="1"/>
  <c r="C38" i="1" s="1"/>
  <c r="B33" i="1" a="1"/>
  <c r="B33" i="1" s="1"/>
  <c r="C33" i="1" a="1"/>
  <c r="C33" i="1" s="1"/>
  <c r="B31" i="1" a="1"/>
  <c r="B31" i="1" s="1"/>
  <c r="C31" i="1" a="1"/>
  <c r="C31" i="1" s="1"/>
  <c r="B29" i="1" a="1"/>
  <c r="B29" i="1" s="1"/>
  <c r="C29" i="1" a="1"/>
  <c r="C29" i="1" s="1"/>
  <c r="B27" i="1" a="1"/>
  <c r="B27" i="1" s="1"/>
  <c r="C27" i="1" a="1"/>
  <c r="C27" i="1" s="1"/>
  <c r="B23" i="1" a="1"/>
  <c r="B23" i="1" s="1"/>
  <c r="C23" i="1" a="1"/>
  <c r="C23" i="1" s="1"/>
  <c r="B21" i="1" a="1"/>
  <c r="B21" i="1" s="1"/>
  <c r="C21" i="1" a="1"/>
  <c r="C21" i="1" s="1"/>
  <c r="B19" i="1" a="1"/>
  <c r="B19" i="1" s="1"/>
  <c r="C19" i="1" a="1"/>
  <c r="C19" i="1" s="1"/>
  <c r="B15" i="1" a="1"/>
  <c r="B15" i="1" s="1"/>
  <c r="C15" i="1" a="1"/>
  <c r="C15" i="1" s="1"/>
  <c r="B17" i="1" a="1"/>
  <c r="B17" i="1" s="1"/>
  <c r="C17" i="1" a="1"/>
  <c r="C17" i="1" s="1"/>
  <c r="B36" i="1" a="1"/>
  <c r="B36" i="1" s="1"/>
  <c r="C36" i="1" a="1"/>
  <c r="C36" i="1" s="1"/>
  <c r="C10" i="1" l="1" a="1"/>
  <c r="C10" i="1" s="1"/>
  <c r="B10" i="1" a="1"/>
  <c r="B10" i="1" s="1"/>
  <c r="B8" i="1" a="1"/>
  <c r="B8" i="1" s="1"/>
  <c r="C8" i="1" a="1"/>
  <c r="C8" i="1" s="1"/>
  <c r="B9" i="1" a="1"/>
  <c r="B9" i="1" s="1"/>
  <c r="C9" i="1" a="1"/>
  <c r="C9" i="1" s="1"/>
  <c r="B13" i="1" l="1" a="1"/>
  <c r="B13" i="1" s="1"/>
  <c r="C13" i="1" a="1"/>
  <c r="C13" i="1" s="1"/>
  <c r="B11" i="1" a="1"/>
  <c r="B11" i="1" s="1"/>
  <c r="C11" i="1" a="1"/>
  <c r="C11" i="1" s="1"/>
</calcChain>
</file>

<file path=xl/sharedStrings.xml><?xml version="1.0" encoding="utf-8"?>
<sst xmlns="http://schemas.openxmlformats.org/spreadsheetml/2006/main" count="116" uniqueCount="89">
  <si>
    <t>Siječanj 2024.g.</t>
  </si>
  <si>
    <t>Iznos</t>
  </si>
  <si>
    <t>ZAGREB</t>
  </si>
  <si>
    <t>ČAKOVEC</t>
  </si>
  <si>
    <t>VELIKA GORICA</t>
  </si>
  <si>
    <t>HRVATSKA ZAJEDNICA RAČUNOVOĐA I FINANCIJSKIH DJELATNIKA</t>
  </si>
  <si>
    <t>DRŽAVNI PRORAČUN RH</t>
  </si>
  <si>
    <t>3295 NOVČANA NAKNADA POSLODAVCA ZBOG NEZAPOŠLJAVANJA OSOBA S INVALIDITETOM ZA 12/23</t>
  </si>
  <si>
    <t>3212 PRIJEVOZ ZA 12/23</t>
  </si>
  <si>
    <t>3234 KOMUNALNE USLUGE</t>
  </si>
  <si>
    <t>HP-HRVATSKA POŠTA D.D.</t>
  </si>
  <si>
    <t>3231 USLUGE TELEFONA, POŠTE I PRIJEVOZA</t>
  </si>
  <si>
    <t>HEP-OPSKRBA D.O.O.</t>
  </si>
  <si>
    <t>3223 ENERGIJA</t>
  </si>
  <si>
    <t>Naziv primatelja</t>
  </si>
  <si>
    <t>OIB primatelja</t>
  </si>
  <si>
    <t>Sjedište primatelja</t>
  </si>
  <si>
    <t>Vrsta rashoda i izdatka</t>
  </si>
  <si>
    <t>3114 PLAĆE ZA POSEBNE UVIJETE RADA</t>
  </si>
  <si>
    <t>3113 PLAĆE ZA PREKOVREMENI RAD</t>
  </si>
  <si>
    <t>3431 BANKARSKE USLUGE  I USLUGE PLATNOG PROMETA</t>
  </si>
  <si>
    <t>3121 OSTALI RASHODI ZA ZAPOSLENE</t>
  </si>
  <si>
    <t>INFORMACIJA O TROŠENJU SREDSTAVA</t>
  </si>
  <si>
    <t>3111 BRUTO PLAĆE ZA REDOVAN RAD  ZA 12/23</t>
  </si>
  <si>
    <t>3238 RAČUNALNE USLUGE</t>
  </si>
  <si>
    <t>3211 SLUŽBENA PUTOVANJA</t>
  </si>
  <si>
    <t>3221 UREDSKI MATERIJAL I OSTALI MATERIJALNI RASHODI</t>
  </si>
  <si>
    <t>3232 USLUGE TEKUĆEG I INVESTICIJSKOG ODRŽAVANJA</t>
  </si>
  <si>
    <t xml:space="preserve">3224 MATERIJAL I DIJELOVI ZA TEKUĆE I INVESTICIJSKO ODRŽAVANJE </t>
  </si>
  <si>
    <t>3299 OSTALI NESPOMENUTI RASHODI POSLOVANJA</t>
  </si>
  <si>
    <t>Naziv ustanove: OSNOVNA ŠKOLA HVAR</t>
  </si>
  <si>
    <t>Adresa: Ulica kroz Burak 81</t>
  </si>
  <si>
    <t>Poštanski broj i grad: 21450 Hvar</t>
  </si>
  <si>
    <t>E-pošta: ured@os-hvar.skole.hr</t>
  </si>
  <si>
    <t>F: Broj faksa: 021/741-092</t>
  </si>
  <si>
    <t>T: Telefonski broj:021/741-092</t>
  </si>
  <si>
    <t>SPLIT</t>
  </si>
  <si>
    <t>OTP banka d.d.</t>
  </si>
  <si>
    <t>P.O. KLAS VL.Joško Kodžoman</t>
  </si>
  <si>
    <t>32224 NAMIRNICE</t>
  </si>
  <si>
    <t>ŠKOLSK NOVINE D.O.O.</t>
  </si>
  <si>
    <t>TELEMACH HRVATSKA D.O.O.</t>
  </si>
  <si>
    <t>LESNINA D.O.O.</t>
  </si>
  <si>
    <t>IN REBUS D.O.O.</t>
  </si>
  <si>
    <t>ČAZMATRANS D.O.O.</t>
  </si>
  <si>
    <t>ČAZMA</t>
  </si>
  <si>
    <t xml:space="preserve">FINANCIJSKA AGENCIJA </t>
  </si>
  <si>
    <t xml:space="preserve">SVEUČILIŠTE U ZAGREBU </t>
  </si>
  <si>
    <t>MORULA D.O.O.</t>
  </si>
  <si>
    <t xml:space="preserve">DUGOPULJE </t>
  </si>
  <si>
    <t>SVETMAR D.O.O.</t>
  </si>
  <si>
    <t>CORONA -COPY D.O.O</t>
  </si>
  <si>
    <t>KAŠTEL SUĆURAC</t>
  </si>
  <si>
    <t>DIDACTA ADVANCE D.O.O</t>
  </si>
  <si>
    <t>KOMUNALNO HVAR D.O.O</t>
  </si>
  <si>
    <t>HVAR</t>
  </si>
  <si>
    <t>CIAN D.O.O.</t>
  </si>
  <si>
    <t>AXIANS HRVATSKA d.o.o.</t>
  </si>
  <si>
    <t>ODVODNJA HVAR D.O.O.</t>
  </si>
  <si>
    <t>HVARSKI VODOVOD D.O.O.</t>
  </si>
  <si>
    <t>JELSA</t>
  </si>
  <si>
    <t>PAMIGO D.O.O.</t>
  </si>
  <si>
    <t>Web-mjesto: http://os-hvar.skole.hr/informacija_o_tro_enju_sredstava</t>
  </si>
  <si>
    <t>3239 OSTALE USLUGE</t>
  </si>
  <si>
    <t>3295 PRISTOJBE I NAKNADE</t>
  </si>
  <si>
    <t>Ukupno Financijska agencija:</t>
  </si>
  <si>
    <t>Ukupno Otp banka d.d.:</t>
  </si>
  <si>
    <t>UKUPNO ZA SIJEČANJ 2024:</t>
  </si>
  <si>
    <t>Ukupno P.O.Klas vl.J.Kodžoman:</t>
  </si>
  <si>
    <t>Ukupno Školske novine d.o.o.:</t>
  </si>
  <si>
    <t>Ukupno HZRIFDJ:</t>
  </si>
  <si>
    <t>Ukupno Telemach d.o.o.:</t>
  </si>
  <si>
    <t>Ukupno Lesnins d.o.o.:</t>
  </si>
  <si>
    <t>Ukupno In Rebus d.o.o.:</t>
  </si>
  <si>
    <t>Ukupno Čazmatrans  d.o.o.:</t>
  </si>
  <si>
    <t>Ukupno HP-HRV. POŠTA D.D.:</t>
  </si>
  <si>
    <t>Ukupno Pamigo d.o.o.:</t>
  </si>
  <si>
    <t>Ukupno Hvarski vodovod d.o.o.:</t>
  </si>
  <si>
    <t>Ukupno Odvodnja Hvar d.o.o.:</t>
  </si>
  <si>
    <t>Ukupno Axians Hrvatska:</t>
  </si>
  <si>
    <t>Ukupno Svezč.u Zagrebu:</t>
  </si>
  <si>
    <t>Ukupno Morula d.o.o.:</t>
  </si>
  <si>
    <t>Ukupno Hep-Opskrba d.o.o.:</t>
  </si>
  <si>
    <t>Ukupno Svetmar d.o.o.:</t>
  </si>
  <si>
    <t>Ukupno Corana -Copy:</t>
  </si>
  <si>
    <t>Ukupno Komunalno Hvar d.o.o.:</t>
  </si>
  <si>
    <t>Ukupno Cian d.o.o.:</t>
  </si>
  <si>
    <t>Ukupno Didacta Edvance d.o.o.:</t>
  </si>
  <si>
    <t>3132 DOPRINOS NA BRUTO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</si>
</sst>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36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  <font>
      <b/>
      <sz val="14"/>
      <color theme="2" tint="-0.749961851863155"/>
      <name val="Calibri"/>
      <family val="2"/>
      <charset val="238"/>
      <scheme val="minor"/>
    </font>
    <font>
      <b/>
      <i/>
      <sz val="11"/>
      <color theme="2" tint="-0.749961851863155"/>
      <name val="Calibri"/>
      <family val="2"/>
      <charset val="238"/>
      <scheme val="minor"/>
    </font>
    <font>
      <b/>
      <sz val="12"/>
      <color theme="2" tint="-0.749961851863155"/>
      <name val="Calibri"/>
      <family val="2"/>
      <charset val="238"/>
      <scheme val="minor"/>
    </font>
    <font>
      <sz val="11"/>
      <color theme="2" tint="-0.749961851863155"/>
      <name val="Calibri"/>
      <family val="2"/>
      <charset val="238"/>
      <scheme val="minor"/>
    </font>
    <font>
      <b/>
      <sz val="16"/>
      <color theme="2" tint="-0.749961851863155"/>
      <name val="Calibri"/>
      <family val="2"/>
      <charset val="238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42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43" fontId="0" fillId="0" borderId="0" xfId="0" applyNumberForma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 wrapText="1"/>
    </xf>
    <xf numFmtId="0" fontId="0" fillId="2" borderId="0" xfId="0" applyNumberFormat="1" applyFill="1" applyAlignment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43" fontId="26" fillId="0" borderId="0" xfId="0" applyNumberFormat="1" applyFont="1" applyFill="1" applyBorder="1" applyAlignment="1">
      <alignment horizontal="center" vertical="center"/>
    </xf>
    <xf numFmtId="0" fontId="29" fillId="0" borderId="0" xfId="0" applyFont="1" applyAlignment="1" applyProtection="1">
      <alignment vertical="center"/>
    </xf>
    <xf numFmtId="0" fontId="0" fillId="35" borderId="0" xfId="0" applyNumberFormat="1" applyFill="1" applyAlignment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8" fillId="35" borderId="0" xfId="0" applyFont="1" applyFill="1" applyAlignment="1">
      <alignment horizontal="center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29" fillId="2" borderId="0" xfId="0" applyFont="1" applyFill="1" applyAlignment="1" applyProtection="1">
      <alignment vertical="center"/>
    </xf>
    <xf numFmtId="0" fontId="0" fillId="0" borderId="0" xfId="0" applyAlignment="1">
      <alignment horizontal="center" vertical="center" wrapText="1"/>
    </xf>
    <xf numFmtId="0" fontId="31" fillId="2" borderId="0" xfId="0" applyNumberFormat="1" applyFont="1" applyFill="1" applyBorder="1" applyAlignment="1" applyProtection="1">
      <alignment horizontal="center" vertical="center"/>
    </xf>
    <xf numFmtId="43" fontId="32" fillId="0" borderId="0" xfId="0" applyNumberFormat="1" applyFont="1" applyFill="1" applyBorder="1" applyAlignment="1">
      <alignment horizontal="center" vertical="center"/>
    </xf>
    <xf numFmtId="43" fontId="34" fillId="0" borderId="0" xfId="0" applyNumberFormat="1" applyFont="1" applyFill="1" applyBorder="1" applyAlignment="1">
      <alignment horizontal="center" vertical="center"/>
    </xf>
    <xf numFmtId="0" fontId="33" fillId="2" borderId="0" xfId="0" applyNumberFormat="1" applyFont="1" applyFill="1" applyBorder="1" applyAlignment="1" applyProtection="1">
      <alignment horizontal="center" vertical="center"/>
    </xf>
    <xf numFmtId="0" fontId="31" fillId="2" borderId="0" xfId="0" applyNumberFormat="1" applyFont="1" applyFill="1" applyBorder="1" applyAlignment="1" applyProtection="1">
      <alignment horizontal="center" vertical="center" wrapText="1"/>
    </xf>
    <xf numFmtId="0" fontId="35" fillId="2" borderId="0" xfId="0" applyNumberFormat="1" applyFont="1" applyFill="1" applyBorder="1" applyAlignment="1" applyProtection="1">
      <alignment horizontal="center" vertical="center"/>
    </xf>
    <xf numFmtId="43" fontId="33" fillId="0" borderId="0" xfId="0" applyNumberFormat="1" applyFont="1" applyFill="1" applyBorder="1" applyAlignment="1">
      <alignment horizontal="center" vertical="center"/>
    </xf>
    <xf numFmtId="0" fontId="21" fillId="10" borderId="5" xfId="21" applyNumberFormat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 wrapText="1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30" fillId="3" borderId="9" xfId="7" applyFont="1" applyBorder="1" applyAlignment="1">
      <alignment horizontal="center" vertical="center" wrapText="1"/>
    </xf>
    <xf numFmtId="0" fontId="30" fillId="3" borderId="0" xfId="7" applyFont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43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42"/>
      <tableStyleElement type="headerRow" dxfId="41"/>
      <tableStyleElement type="totalRow" dxfId="40"/>
      <tableStyleElement type="firstColumn" dxfId="39"/>
      <tableStyleElement type="lastColumn" dxfId="38"/>
      <tableStyleElement type="firstRowStripe" dxfId="37"/>
      <tableStyleElement type="firstColumnStripe" dxfId="36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FakturaProjekta" displayName="FakturaProjekta" ref="A6:E61" dataDxfId="11" totalsRowDxfId="10">
  <autoFilter ref="A6:E61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00000000-0010-0000-0000-000007000000}" name="Naziv primatelja" dataDxfId="9" totalsRowDxfId="8">
      <calculatedColumnFormula array="1">IFERROR(INDEX(#REF!,SMALL(IF(#REF!=rngInvoice,ROW(#REF!)-ROW(#REF!)), ROW(1:1)), MATCH($A$6,#REF!, 0)),"")</calculatedColumnFormula>
    </tableColumn>
    <tableColumn id="8" xr3:uid="{00000000-0010-0000-0000-000008000000}" name="OIB primatelja" dataDxfId="7" totalsRowDxfId="6" dataCellStyle="Normalno">
      <calculatedColumnFormula array="1">IFERROR(INDEX(#REF!,SMALL(IF(#REF!=rngInvoice,ROW(#REF!)-ROW(#REF!)), ROW(1:1)), MATCH($B$6,#REF!, 0)),"")</calculatedColumnFormula>
    </tableColumn>
    <tableColumn id="10" xr3:uid="{00000000-0010-0000-0000-00000A000000}" name="Sjedište primatelja" dataDxfId="5" totalsRowDxfId="4" dataCellStyle="Normalno">
      <calculatedColumnFormula array="1">IFERROR(INDEX(#REF!,SMALL(IF(#REF!=rngInvoice,ROW(#REF!)-ROW(#REF!)), ROW(1:1)), MATCH($C$6,#REF!, 0)),"")</calculatedColumnFormula>
    </tableColumn>
    <tableColumn id="3" xr3:uid="{55D21C7C-6279-4D2D-93FD-FD49CFDDB8EA}" name="Vrsta rashoda i izdatka" dataDxfId="3" totalsRowDxfId="2"/>
    <tableColumn id="11" xr3:uid="{00000000-0010-0000-0000-00000B000000}" name="Iznos" totalsRowFunction="count" dataDxfId="1" totalsRowDxfId="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4" tint="-0.499984740745262"/>
    <pageSetUpPr autoPageBreaks="0" fitToPage="1"/>
  </sheetPr>
  <dimension ref="A1:G61"/>
  <sheetViews>
    <sheetView showGridLines="0" tabSelected="1" topLeftCell="A46" zoomScaleNormal="100" workbookViewId="0">
      <selection activeCell="J57" sqref="J57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4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37" t="s">
        <v>30</v>
      </c>
      <c r="B1" s="37"/>
      <c r="C1" s="37"/>
      <c r="D1" s="37"/>
      <c r="E1" s="37"/>
      <c r="F1" s="3"/>
    </row>
    <row r="2" spans="1:7" ht="37.5" customHeight="1" thickTop="1" x14ac:dyDescent="0.25">
      <c r="A2" s="38" t="s">
        <v>31</v>
      </c>
      <c r="B2" s="38"/>
      <c r="C2" s="21" t="s">
        <v>35</v>
      </c>
      <c r="D2" s="40" t="s">
        <v>33</v>
      </c>
      <c r="E2" s="40"/>
      <c r="F2" s="4"/>
    </row>
    <row r="3" spans="1:7" ht="47.25" customHeight="1" x14ac:dyDescent="0.25">
      <c r="A3" s="39" t="s">
        <v>32</v>
      </c>
      <c r="B3" s="39"/>
      <c r="C3" s="22" t="s">
        <v>34</v>
      </c>
      <c r="D3" s="41" t="s">
        <v>62</v>
      </c>
      <c r="E3" s="41"/>
      <c r="F3" s="4"/>
    </row>
    <row r="4" spans="1:7" ht="44.1" customHeight="1" x14ac:dyDescent="0.25">
      <c r="A4" s="13" t="s">
        <v>0</v>
      </c>
      <c r="B4" s="9"/>
      <c r="C4" s="9"/>
      <c r="D4" s="9"/>
      <c r="E4" s="9"/>
    </row>
    <row r="5" spans="1:7" ht="44.1" customHeight="1" x14ac:dyDescent="0.25">
      <c r="A5" s="36" t="s">
        <v>22</v>
      </c>
      <c r="B5" s="36"/>
      <c r="C5" s="36"/>
      <c r="D5" s="36"/>
      <c r="E5" s="36"/>
    </row>
    <row r="6" spans="1:7" s="2" customFormat="1" ht="33.950000000000003" customHeight="1" x14ac:dyDescent="0.25">
      <c r="A6" s="6" t="s">
        <v>14</v>
      </c>
      <c r="B6" s="6" t="s">
        <v>15</v>
      </c>
      <c r="C6" s="6" t="s">
        <v>16</v>
      </c>
      <c r="D6" s="6" t="s">
        <v>17</v>
      </c>
      <c r="E6" s="6" t="s">
        <v>1</v>
      </c>
      <c r="G6" s="25"/>
    </row>
    <row r="7" spans="1:7" s="2" customFormat="1" ht="33.75" customHeight="1" x14ac:dyDescent="0.25">
      <c r="A7" s="7"/>
      <c r="B7" s="10"/>
      <c r="C7" s="5"/>
      <c r="D7" s="11" t="s">
        <v>23</v>
      </c>
      <c r="E7" s="12">
        <v>63046.37</v>
      </c>
      <c r="G7" s="25"/>
    </row>
    <row r="8" spans="1:7" s="2" customFormat="1" ht="33.75" customHeight="1" x14ac:dyDescent="0.25">
      <c r="A8" s="7"/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18</v>
      </c>
      <c r="E8" s="12">
        <v>1498.86</v>
      </c>
      <c r="G8" s="25"/>
    </row>
    <row r="9" spans="1:7" s="2" customFormat="1" ht="33.75" customHeight="1" x14ac:dyDescent="0.25">
      <c r="A9" s="7"/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19</v>
      </c>
      <c r="E9" s="12">
        <v>331.17</v>
      </c>
      <c r="G9" s="25"/>
    </row>
    <row r="10" spans="1:7" s="2" customFormat="1" ht="33.75" customHeight="1" x14ac:dyDescent="0.25">
      <c r="A10" s="7"/>
      <c r="B10" s="10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5" t="s">
        <v>8</v>
      </c>
      <c r="E10" s="12">
        <v>1619.24</v>
      </c>
      <c r="G10" s="25"/>
    </row>
    <row r="11" spans="1:7" s="2" customFormat="1" ht="33.75" customHeight="1" x14ac:dyDescent="0.25">
      <c r="A11" s="7"/>
      <c r="B11" s="10" t="str">
        <f t="array" ref="B11">IFERROR(INDEX(#REF!,SMALL(IF(#REF!=rngInvoice,ROW(#REF!)-ROW(#REF!)), ROW(2:2)), MATCH($B$6,#REF!, 0)),"")</f>
        <v/>
      </c>
      <c r="C11" s="5" t="str">
        <f t="array" ref="C11">IFERROR(INDEX(#REF!,SMALL(IF(#REF!=rngInvoice,ROW(#REF!)-ROW(#REF!)), ROW(2:2)), MATCH($C$6,#REF!, 0)),"")</f>
        <v/>
      </c>
      <c r="D11" s="5" t="s">
        <v>88</v>
      </c>
      <c r="E11" s="12">
        <v>10704.65</v>
      </c>
      <c r="G11" s="25"/>
    </row>
    <row r="12" spans="1:7" s="2" customFormat="1" ht="72" customHeight="1" x14ac:dyDescent="0.25">
      <c r="A12" s="7" t="s">
        <v>6</v>
      </c>
      <c r="B12" s="23">
        <v>18683136487</v>
      </c>
      <c r="C12" s="5" t="s">
        <v>2</v>
      </c>
      <c r="D12" s="11" t="s">
        <v>7</v>
      </c>
      <c r="E12" s="12">
        <v>140</v>
      </c>
      <c r="G12" s="25"/>
    </row>
    <row r="13" spans="1:7" s="2" customFormat="1" ht="40.5" customHeight="1" x14ac:dyDescent="0.25">
      <c r="A13" s="7"/>
      <c r="B13" s="15" t="str">
        <f t="array" ref="B13">IFERROR(INDEX(#REF!,SMALL(IF(#REF!=rngInvoice,ROW(#REF!)-ROW(#REF!)), ROW(4:4)), MATCH($B$6,#REF!, 0)),"")</f>
        <v/>
      </c>
      <c r="C13" s="5" t="str">
        <f t="array" ref="C13">IFERROR(INDEX(#REF!,SMALL(IF(#REF!=rngInvoice,ROW(#REF!)-ROW(#REF!)), ROW(4:4)), MATCH($C$6,#REF!, 0)),"")</f>
        <v/>
      </c>
      <c r="D13" s="11" t="s">
        <v>21</v>
      </c>
      <c r="E13" s="12">
        <v>2662.31</v>
      </c>
      <c r="G13" s="25"/>
    </row>
    <row r="14" spans="1:7" s="2" customFormat="1" ht="40.5" customHeight="1" x14ac:dyDescent="0.25">
      <c r="A14" s="7"/>
      <c r="B14" s="20"/>
      <c r="C14" s="5"/>
      <c r="D14" s="11" t="s">
        <v>25</v>
      </c>
      <c r="E14" s="12">
        <v>43.39</v>
      </c>
      <c r="G14" s="25"/>
    </row>
    <row r="15" spans="1:7" s="2" customFormat="1" ht="40.5" customHeight="1" x14ac:dyDescent="0.25">
      <c r="A15" s="31" t="s">
        <v>67</v>
      </c>
      <c r="B15" s="15" t="str">
        <f t="array" ref="B15">IFERROR(INDEX(#REF!,SMALL(IF(#REF!=rngInvoice,ROW(#REF!)-ROW(#REF!)), ROW(8:8)), MATCH($B$6,#REF!, 0)),"")</f>
        <v/>
      </c>
      <c r="C15" s="5" t="str">
        <f t="array" ref="C15">IFERROR(INDEX(#REF!,SMALL(IF(#REF!=rngInvoice,ROW(#REF!)-ROW(#REF!)), ROW(8:8)), MATCH($C$6,#REF!, 0)),"")</f>
        <v/>
      </c>
      <c r="D15" s="5"/>
      <c r="E15" s="18">
        <v>80045.990000000005</v>
      </c>
      <c r="G15" s="25"/>
    </row>
    <row r="16" spans="1:7" s="2" customFormat="1" ht="40.5" customHeight="1" x14ac:dyDescent="0.25">
      <c r="A16" s="7" t="s">
        <v>37</v>
      </c>
      <c r="B16" s="27">
        <v>52508873833</v>
      </c>
      <c r="C16" s="5" t="s">
        <v>36</v>
      </c>
      <c r="D16" s="11" t="s">
        <v>20</v>
      </c>
      <c r="E16" s="12">
        <v>72.47</v>
      </c>
      <c r="G16" s="25"/>
    </row>
    <row r="17" spans="1:7" s="2" customFormat="1" ht="40.5" customHeight="1" x14ac:dyDescent="0.25">
      <c r="A17" s="28" t="s">
        <v>66</v>
      </c>
      <c r="B17" s="15" t="str">
        <f t="array" ref="B17">IFERROR(INDEX(#REF!,SMALL(IF(#REF!=rngInvoice,ROW(#REF!)-ROW(#REF!)), ROW(9:9)), MATCH($B$6,#REF!, 0)),"")</f>
        <v/>
      </c>
      <c r="C17" s="5" t="str">
        <f t="array" ref="C17">IFERROR(INDEX(#REF!,SMALL(IF(#REF!=rngInvoice,ROW(#REF!)-ROW(#REF!)), ROW(9:9)), MATCH($C$6,#REF!, 0)),"")</f>
        <v/>
      </c>
      <c r="D17" s="5"/>
      <c r="E17" s="18">
        <v>72.47</v>
      </c>
      <c r="G17" s="25"/>
    </row>
    <row r="18" spans="1:7" s="2" customFormat="1" ht="40.5" customHeight="1" x14ac:dyDescent="0.25">
      <c r="A18" s="7" t="s">
        <v>38</v>
      </c>
      <c r="B18" s="15"/>
      <c r="C18" s="5"/>
      <c r="D18" s="5" t="s">
        <v>39</v>
      </c>
      <c r="E18" s="12">
        <v>13569.38</v>
      </c>
      <c r="G18" s="25"/>
    </row>
    <row r="19" spans="1:7" s="2" customFormat="1" ht="40.5" customHeight="1" x14ac:dyDescent="0.25">
      <c r="A19" s="28" t="s">
        <v>68</v>
      </c>
      <c r="B19" s="15" t="str">
        <f t="array" ref="B19">IFERROR(INDEX(#REF!,SMALL(IF(#REF!=rngInvoice,ROW(#REF!)-ROW(#REF!)), ROW(12:12)), MATCH($B$6,#REF!, 0)),"")</f>
        <v/>
      </c>
      <c r="C19" s="5" t="str">
        <f t="array" ref="C19">IFERROR(INDEX(#REF!,SMALL(IF(#REF!=rngInvoice,ROW(#REF!)-ROW(#REF!)), ROW(12:12)), MATCH($C$6,#REF!, 0)),"")</f>
        <v/>
      </c>
      <c r="D19" s="5"/>
      <c r="E19" s="18">
        <v>13569.38</v>
      </c>
      <c r="G19" s="25"/>
    </row>
    <row r="20" spans="1:7" s="2" customFormat="1" ht="40.5" customHeight="1" x14ac:dyDescent="0.25">
      <c r="A20" s="7" t="s">
        <v>40</v>
      </c>
      <c r="B20" s="20">
        <v>24796394086</v>
      </c>
      <c r="C20" s="5" t="s">
        <v>2</v>
      </c>
      <c r="D20" s="11" t="s">
        <v>26</v>
      </c>
      <c r="E20" s="12">
        <v>55</v>
      </c>
      <c r="G20" s="25"/>
    </row>
    <row r="21" spans="1:7" s="2" customFormat="1" ht="40.5" customHeight="1" x14ac:dyDescent="0.25">
      <c r="A21" s="28" t="s">
        <v>69</v>
      </c>
      <c r="B21" s="15" t="str">
        <f t="array" ref="B21">IFERROR(INDEX(#REF!,SMALL(IF(#REF!=rngInvoice,ROW(#REF!)-ROW(#REF!)), ROW(14:14)), MATCH($B$6,#REF!, 0)),"")</f>
        <v/>
      </c>
      <c r="C21" s="5" t="str">
        <f t="array" ref="C21">IFERROR(INDEX(#REF!,SMALL(IF(#REF!=rngInvoice,ROW(#REF!)-ROW(#REF!)), ROW(14:14)), MATCH($C$6,#REF!, 0)),"")</f>
        <v/>
      </c>
      <c r="D21" s="5"/>
      <c r="E21" s="29">
        <v>55</v>
      </c>
      <c r="G21" s="25"/>
    </row>
    <row r="22" spans="1:7" s="2" customFormat="1" ht="40.5" customHeight="1" x14ac:dyDescent="0.25">
      <c r="A22" s="14" t="s">
        <v>5</v>
      </c>
      <c r="B22" s="10">
        <v>75508100288</v>
      </c>
      <c r="C22" s="5" t="s">
        <v>2</v>
      </c>
      <c r="D22" s="11" t="s">
        <v>26</v>
      </c>
      <c r="E22" s="12">
        <v>195</v>
      </c>
      <c r="G22" s="25"/>
    </row>
    <row r="23" spans="1:7" s="2" customFormat="1" ht="44.25" customHeight="1" x14ac:dyDescent="0.25">
      <c r="A23" s="32" t="s">
        <v>70</v>
      </c>
      <c r="B23" s="10" t="str">
        <f t="array" ref="B23">IFERROR(INDEX(#REF!,SMALL(IF(#REF!=rngInvoice,ROW(#REF!)-ROW(#REF!)), ROW(16:16)), MATCH($B$6,#REF!, 0)),"")</f>
        <v/>
      </c>
      <c r="C23" s="5" t="str">
        <f t="array" ref="C23">IFERROR(INDEX(#REF!,SMALL(IF(#REF!=rngInvoice,ROW(#REF!)-ROW(#REF!)), ROW(16:16)), MATCH($C$6,#REF!, 0)),"")</f>
        <v/>
      </c>
      <c r="D23" s="5"/>
      <c r="E23" s="18">
        <v>195</v>
      </c>
      <c r="G23" s="25"/>
    </row>
    <row r="24" spans="1:7" s="2" customFormat="1" ht="48" customHeight="1" x14ac:dyDescent="0.25">
      <c r="A24" s="7" t="s">
        <v>41</v>
      </c>
      <c r="B24" s="15">
        <v>70133616033</v>
      </c>
      <c r="C24" s="5" t="s">
        <v>2</v>
      </c>
      <c r="D24" s="11" t="s">
        <v>11</v>
      </c>
      <c r="E24" s="12">
        <v>62.12</v>
      </c>
      <c r="G24" s="25"/>
    </row>
    <row r="25" spans="1:7" s="2" customFormat="1" ht="33.75" customHeight="1" x14ac:dyDescent="0.25">
      <c r="A25" s="28" t="s">
        <v>71</v>
      </c>
      <c r="B25" s="15"/>
      <c r="C25" s="5"/>
      <c r="D25" s="11"/>
      <c r="E25" s="18">
        <v>62.12</v>
      </c>
      <c r="G25" s="25"/>
    </row>
    <row r="26" spans="1:7" s="2" customFormat="1" ht="43.5" customHeight="1" x14ac:dyDescent="0.25">
      <c r="A26" s="7" t="s">
        <v>42</v>
      </c>
      <c r="B26" s="20">
        <v>36998794856</v>
      </c>
      <c r="C26" s="5" t="s">
        <v>2</v>
      </c>
      <c r="D26" s="11" t="s">
        <v>28</v>
      </c>
      <c r="E26" s="12">
        <v>92.16</v>
      </c>
      <c r="G26" s="25"/>
    </row>
    <row r="27" spans="1:7" s="2" customFormat="1" ht="57" customHeight="1" x14ac:dyDescent="0.25">
      <c r="A27" s="28" t="s">
        <v>72</v>
      </c>
      <c r="B27" s="15" t="str">
        <f t="array" ref="B27">IFERROR(INDEX(#REF!,SMALL(IF(#REF!=rngInvoice,ROW(#REF!)-ROW(#REF!)), ROW(21:21)), MATCH($B$6,#REF!, 0)),"")</f>
        <v/>
      </c>
      <c r="C27" s="5" t="str">
        <f t="array" ref="C27">IFERROR(INDEX(#REF!,SMALL(IF(#REF!=rngInvoice,ROW(#REF!)-ROW(#REF!)), ROW(21:21)), MATCH($C$6,#REF!, 0)),"")</f>
        <v/>
      </c>
      <c r="D27" s="5"/>
      <c r="E27" s="18">
        <v>92.16</v>
      </c>
      <c r="G27" s="25"/>
    </row>
    <row r="28" spans="1:7" s="2" customFormat="1" ht="85.5" customHeight="1" x14ac:dyDescent="0.25">
      <c r="A28" s="7" t="s">
        <v>43</v>
      </c>
      <c r="B28" s="15">
        <v>91591564577</v>
      </c>
      <c r="C28" s="5" t="s">
        <v>2</v>
      </c>
      <c r="D28" s="5" t="s">
        <v>24</v>
      </c>
      <c r="E28" s="12">
        <v>130.65</v>
      </c>
      <c r="G28" s="25"/>
    </row>
    <row r="29" spans="1:7" s="2" customFormat="1" ht="48.75" customHeight="1" x14ac:dyDescent="0.25">
      <c r="A29" s="28" t="s">
        <v>73</v>
      </c>
      <c r="B29" s="15" t="str">
        <f t="array" ref="B29">IFERROR(INDEX(#REF!,SMALL(IF(#REF!=rngInvoice,ROW(#REF!)-ROW(#REF!)), ROW(23:23)), MATCH($B$6,#REF!, 0)),"")</f>
        <v/>
      </c>
      <c r="C29" s="5" t="str">
        <f t="array" ref="C29">IFERROR(INDEX(#REF!,SMALL(IF(#REF!=rngInvoice,ROW(#REF!)-ROW(#REF!)), ROW(23:23)), MATCH($C$6,#REF!, 0)),"")</f>
        <v/>
      </c>
      <c r="D29" s="5"/>
      <c r="E29" s="18">
        <v>130.65</v>
      </c>
      <c r="G29" s="25"/>
    </row>
    <row r="30" spans="1:7" s="2" customFormat="1" ht="51.75" customHeight="1" x14ac:dyDescent="0.25">
      <c r="A30" s="7" t="s">
        <v>44</v>
      </c>
      <c r="B30" s="20">
        <v>96107776452</v>
      </c>
      <c r="C30" s="5" t="s">
        <v>45</v>
      </c>
      <c r="D30" s="11" t="s">
        <v>11</v>
      </c>
      <c r="E30" s="30">
        <v>2601.8000000000002</v>
      </c>
      <c r="G30" s="25"/>
    </row>
    <row r="31" spans="1:7" s="2" customFormat="1" ht="33.950000000000003" customHeight="1" x14ac:dyDescent="0.25">
      <c r="A31" s="28" t="s">
        <v>74</v>
      </c>
      <c r="B31" s="15" t="str">
        <f t="array" ref="B31">IFERROR(INDEX(#REF!,SMALL(IF(#REF!=rngInvoice,ROW(#REF!)-ROW(#REF!)), ROW(25:25)), MATCH($B$6,#REF!, 0)),"")</f>
        <v/>
      </c>
      <c r="C31" s="5" t="str">
        <f t="array" ref="C31">IFERROR(INDEX(#REF!,SMALL(IF(#REF!=rngInvoice,ROW(#REF!)-ROW(#REF!)), ROW(25:25)), MATCH($C$6,#REF!, 0)),"")</f>
        <v/>
      </c>
      <c r="D31" s="5"/>
      <c r="E31" s="18">
        <v>2601.8000000000002</v>
      </c>
      <c r="G31" s="25"/>
    </row>
    <row r="32" spans="1:7" s="2" customFormat="1" ht="33.950000000000003" customHeight="1" x14ac:dyDescent="0.25">
      <c r="A32" s="7" t="s">
        <v>10</v>
      </c>
      <c r="B32" s="10">
        <v>87311810356</v>
      </c>
      <c r="C32" s="5" t="s">
        <v>4</v>
      </c>
      <c r="D32" s="11" t="s">
        <v>11</v>
      </c>
      <c r="E32" s="12">
        <v>160.80000000000001</v>
      </c>
      <c r="G32" s="25"/>
    </row>
    <row r="33" spans="1:7" s="2" customFormat="1" ht="33.950000000000003" customHeight="1" x14ac:dyDescent="0.25">
      <c r="A33" s="28" t="s">
        <v>75</v>
      </c>
      <c r="B33" s="10" t="str">
        <f t="array" ref="B33">IFERROR(INDEX(#REF!,SMALL(IF(#REF!=rngInvoice,ROW(#REF!)-ROW(#REF!)), ROW(27:27)), MATCH($B$6,#REF!, 0)),"")</f>
        <v/>
      </c>
      <c r="C33" s="5" t="str">
        <f t="array" ref="C33">IFERROR(INDEX(#REF!,SMALL(IF(#REF!=rngInvoice,ROW(#REF!)-ROW(#REF!)), ROW(27:27)), MATCH($C$6,#REF!, 0)),"")</f>
        <v/>
      </c>
      <c r="D33" s="5"/>
      <c r="E33" s="18">
        <v>160.80000000000001</v>
      </c>
      <c r="G33" s="25"/>
    </row>
    <row r="34" spans="1:7" s="2" customFormat="1" ht="77.25" customHeight="1" x14ac:dyDescent="0.25">
      <c r="A34" s="7" t="s">
        <v>46</v>
      </c>
      <c r="B34" s="10">
        <v>85821130368</v>
      </c>
      <c r="C34" s="5" t="s">
        <v>2</v>
      </c>
      <c r="D34" s="5" t="s">
        <v>24</v>
      </c>
      <c r="E34" s="12">
        <v>1.66</v>
      </c>
      <c r="G34" s="25"/>
    </row>
    <row r="35" spans="1:7" s="2" customFormat="1" ht="33.950000000000003" customHeight="1" x14ac:dyDescent="0.25">
      <c r="A35" s="7" t="s">
        <v>46</v>
      </c>
      <c r="B35" s="10">
        <v>85821130368</v>
      </c>
      <c r="C35" s="5" t="s">
        <v>2</v>
      </c>
      <c r="D35" s="11" t="s">
        <v>29</v>
      </c>
      <c r="E35" s="12">
        <v>16.600000000000001</v>
      </c>
      <c r="G35" s="25"/>
    </row>
    <row r="36" spans="1:7" s="2" customFormat="1" ht="33.950000000000003" customHeight="1" x14ac:dyDescent="0.25">
      <c r="A36" s="33" t="s">
        <v>65</v>
      </c>
      <c r="B36" s="10" t="str">
        <f t="array" ref="B36">IFERROR(INDEX(#REF!,SMALL(IF(#REF!=rngInvoice,ROW(#REF!)-ROW(#REF!)), ROW(20:20)), MATCH($B$6,#REF!, 0)),"")</f>
        <v/>
      </c>
      <c r="C36" s="5" t="str">
        <f t="array" ref="C36">IFERROR(INDEX(#REF!,SMALL(IF(#REF!=rngInvoice,ROW(#REF!)-ROW(#REF!)), ROW(20:20)), MATCH($C$6,#REF!, 0)),"")</f>
        <v/>
      </c>
      <c r="D36" s="5"/>
      <c r="E36" s="18">
        <v>18.260000000000002</v>
      </c>
      <c r="G36" s="25"/>
    </row>
    <row r="37" spans="1:7" s="2" customFormat="1" ht="44.25" customHeight="1" x14ac:dyDescent="0.25">
      <c r="A37" s="7" t="s">
        <v>47</v>
      </c>
      <c r="B37" s="10">
        <v>91591564577</v>
      </c>
      <c r="C37" s="5" t="s">
        <v>2</v>
      </c>
      <c r="D37" s="11" t="s">
        <v>64</v>
      </c>
      <c r="E37" s="12">
        <v>19.91</v>
      </c>
      <c r="G37" s="25"/>
    </row>
    <row r="38" spans="1:7" s="2" customFormat="1" ht="45" customHeight="1" x14ac:dyDescent="0.25">
      <c r="A38" s="33" t="s">
        <v>80</v>
      </c>
      <c r="B38" s="10" t="str">
        <f t="array" ref="B38">IFERROR(INDEX(#REF!,SMALL(IF(#REF!=rngInvoice,ROW(#REF!)-ROW(#REF!)), ROW(32:32)), MATCH($B$6,#REF!, 0)),"")</f>
        <v/>
      </c>
      <c r="C38" s="5" t="str">
        <f t="array" ref="C38">IFERROR(INDEX(#REF!,SMALL(IF(#REF!=rngInvoice,ROW(#REF!)-ROW(#REF!)), ROW(32:32)), MATCH($C$6,#REF!, 0)),"")</f>
        <v/>
      </c>
      <c r="D38" s="5"/>
      <c r="E38" s="18">
        <v>19.91</v>
      </c>
      <c r="G38" s="25"/>
    </row>
    <row r="39" spans="1:7" s="2" customFormat="1" ht="33.950000000000003" customHeight="1" x14ac:dyDescent="0.25">
      <c r="A39" s="7" t="s">
        <v>48</v>
      </c>
      <c r="B39" s="10">
        <v>88833097372</v>
      </c>
      <c r="C39" s="5" t="s">
        <v>49</v>
      </c>
      <c r="D39" s="11" t="s">
        <v>28</v>
      </c>
      <c r="E39" s="12">
        <v>112.5</v>
      </c>
      <c r="G39" s="25"/>
    </row>
    <row r="40" spans="1:7" s="2" customFormat="1" ht="33.950000000000003" customHeight="1" x14ac:dyDescent="0.25">
      <c r="A40" s="33" t="s">
        <v>81</v>
      </c>
      <c r="B40" s="10" t="str">
        <f t="array" ref="B40">IFERROR(INDEX(#REF!,SMALL(IF(#REF!=rngInvoice,ROW(#REF!)-ROW(#REF!)), ROW(34:34)), MATCH($B$6,#REF!, 0)),"")</f>
        <v/>
      </c>
      <c r="C40" s="5" t="str">
        <f t="array" ref="C40">IFERROR(INDEX(#REF!,SMALL(IF(#REF!=rngInvoice,ROW(#REF!)-ROW(#REF!)), ROW(34:34)), MATCH($C$6,#REF!, 0)),"")</f>
        <v/>
      </c>
      <c r="D40" s="5"/>
      <c r="E40" s="18">
        <v>112.5</v>
      </c>
      <c r="G40" s="25"/>
    </row>
    <row r="41" spans="1:7" s="2" customFormat="1" ht="33.950000000000003" customHeight="1" x14ac:dyDescent="0.25">
      <c r="A41" s="7" t="s">
        <v>12</v>
      </c>
      <c r="B41" s="10">
        <v>63073332379</v>
      </c>
      <c r="C41" s="5" t="s">
        <v>2</v>
      </c>
      <c r="D41" s="11" t="s">
        <v>13</v>
      </c>
      <c r="E41" s="12">
        <v>940.92</v>
      </c>
      <c r="G41" s="25"/>
    </row>
    <row r="42" spans="1:7" s="2" customFormat="1" ht="62.25" customHeight="1" x14ac:dyDescent="0.25">
      <c r="A42" s="33" t="s">
        <v>82</v>
      </c>
      <c r="B42" s="10" t="str">
        <f t="array" ref="B42">IFERROR(INDEX(#REF!,SMALL(IF(#REF!=rngInvoice,ROW(#REF!)-ROW(#REF!)), ROW(36:36)), MATCH($B$6,#REF!, 0)),"")</f>
        <v/>
      </c>
      <c r="C42" s="5" t="str">
        <f t="array" ref="C42">IFERROR(INDEX(#REF!,SMALL(IF(#REF!=rngInvoice,ROW(#REF!)-ROW(#REF!)), ROW(36:36)), MATCH($C$6,#REF!, 0)),"")</f>
        <v/>
      </c>
      <c r="D42" s="5"/>
      <c r="E42" s="18">
        <v>940.92</v>
      </c>
      <c r="G42" s="25"/>
    </row>
    <row r="43" spans="1:7" s="2" customFormat="1" ht="44.25" customHeight="1" x14ac:dyDescent="0.25">
      <c r="A43" s="7" t="s">
        <v>50</v>
      </c>
      <c r="B43" s="10">
        <v>73004539228</v>
      </c>
      <c r="C43" s="5" t="s">
        <v>2</v>
      </c>
      <c r="D43" s="11" t="s">
        <v>28</v>
      </c>
      <c r="E43" s="12">
        <v>23.4</v>
      </c>
      <c r="G43" s="25"/>
    </row>
    <row r="44" spans="1:7" s="2" customFormat="1" ht="79.5" customHeight="1" x14ac:dyDescent="0.25">
      <c r="A44" s="33" t="s">
        <v>83</v>
      </c>
      <c r="B44" s="10" t="str">
        <f t="array" ref="B44">IFERROR(INDEX(#REF!,SMALL(IF(#REF!=rngInvoice,ROW(#REF!)-ROW(#REF!)), ROW(38:38)), MATCH($B$6,#REF!, 0)),"")</f>
        <v/>
      </c>
      <c r="C44" s="5" t="str">
        <f t="array" ref="C44">IFERROR(INDEX(#REF!,SMALL(IF(#REF!=rngInvoice,ROW(#REF!)-ROW(#REF!)), ROW(38:38)), MATCH($C$6,#REF!, 0)),"")</f>
        <v/>
      </c>
      <c r="D44" s="5"/>
      <c r="E44" s="18">
        <v>23.4</v>
      </c>
      <c r="G44" s="25"/>
    </row>
    <row r="45" spans="1:7" s="2" customFormat="1" ht="33.950000000000003" customHeight="1" x14ac:dyDescent="0.25">
      <c r="A45" s="7" t="s">
        <v>51</v>
      </c>
      <c r="B45" s="10">
        <v>23495584640</v>
      </c>
      <c r="C45" s="5" t="s">
        <v>52</v>
      </c>
      <c r="D45" s="5" t="s">
        <v>63</v>
      </c>
      <c r="E45" s="12">
        <v>140.13999999999999</v>
      </c>
      <c r="G45" s="25"/>
    </row>
    <row r="46" spans="1:7" s="19" customFormat="1" ht="33.950000000000003" customHeight="1" x14ac:dyDescent="0.25">
      <c r="A46" s="33" t="s">
        <v>84</v>
      </c>
      <c r="B46" s="10" t="str">
        <f t="array" ref="B46">IFERROR(INDEX(#REF!,SMALL(IF(#REF!=rngInvoice,ROW(#REF!)-ROW(#REF!)), ROW(40:40)), MATCH($B$6,#REF!, 0)),"")</f>
        <v/>
      </c>
      <c r="C46" s="5" t="str">
        <f t="array" ref="C46">IFERROR(INDEX(#REF!,SMALL(IF(#REF!=rngInvoice,ROW(#REF!)-ROW(#REF!)), ROW(40:40)), MATCH($C$6,#REF!, 0)),"")</f>
        <v/>
      </c>
      <c r="D46" s="5"/>
      <c r="E46" s="18">
        <v>140.13999999999999</v>
      </c>
      <c r="G46" s="26"/>
    </row>
    <row r="47" spans="1:7" ht="33.950000000000003" customHeight="1" x14ac:dyDescent="0.25">
      <c r="A47" s="7" t="s">
        <v>53</v>
      </c>
      <c r="B47" s="10">
        <v>70303022709</v>
      </c>
      <c r="C47" s="5" t="s">
        <v>3</v>
      </c>
      <c r="D47" s="11" t="s">
        <v>29</v>
      </c>
      <c r="E47" s="12">
        <v>677.76</v>
      </c>
    </row>
    <row r="48" spans="1:7" ht="33.950000000000003" customHeight="1" x14ac:dyDescent="0.25">
      <c r="A48" s="33" t="s">
        <v>87</v>
      </c>
      <c r="B48" s="10" t="str">
        <f t="array" ref="B48">IFERROR(INDEX(#REF!,SMALL(IF(#REF!=rngInvoice,ROW(#REF!)-ROW(#REF!)), ROW(42:42)), MATCH($B$6,#REF!, 0)),"")</f>
        <v/>
      </c>
      <c r="C48" s="5" t="str">
        <f t="array" ref="C48">IFERROR(INDEX(#REF!,SMALL(IF(#REF!=rngInvoice,ROW(#REF!)-ROW(#REF!)), ROW(42:42)), MATCH($C$6,#REF!, 0)),"")</f>
        <v/>
      </c>
      <c r="D48" s="5"/>
      <c r="E48" s="18">
        <v>677.76</v>
      </c>
    </row>
    <row r="49" spans="1:5" ht="33.950000000000003" customHeight="1" x14ac:dyDescent="0.25">
      <c r="A49" s="7" t="s">
        <v>54</v>
      </c>
      <c r="B49" s="10">
        <v>85724396887</v>
      </c>
      <c r="C49" s="5" t="s">
        <v>55</v>
      </c>
      <c r="D49" s="11" t="s">
        <v>9</v>
      </c>
      <c r="E49" s="12">
        <v>109.33</v>
      </c>
    </row>
    <row r="50" spans="1:5" ht="33.950000000000003" customHeight="1" x14ac:dyDescent="0.25">
      <c r="A50" s="33" t="s">
        <v>85</v>
      </c>
      <c r="B50" s="10" t="str">
        <f t="array" ref="B50">IFERROR(INDEX(#REF!,SMALL(IF(#REF!=rngInvoice,ROW(#REF!)-ROW(#REF!)), ROW(44:44)), MATCH($B$6,#REF!, 0)),"")</f>
        <v/>
      </c>
      <c r="C50" s="5" t="str">
        <f t="array" ref="C50">IFERROR(INDEX(#REF!,SMALL(IF(#REF!=rngInvoice,ROW(#REF!)-ROW(#REF!)), ROW(44:44)), MATCH($C$6,#REF!, 0)),"")</f>
        <v/>
      </c>
      <c r="D50" s="5"/>
      <c r="E50" s="18">
        <v>109.33</v>
      </c>
    </row>
    <row r="51" spans="1:5" ht="33.950000000000003" customHeight="1" x14ac:dyDescent="0.25">
      <c r="A51" s="14" t="s">
        <v>56</v>
      </c>
      <c r="B51" s="10">
        <v>4201603871</v>
      </c>
      <c r="C51" s="5" t="s">
        <v>36</v>
      </c>
      <c r="D51" s="11" t="s">
        <v>27</v>
      </c>
      <c r="E51" s="12">
        <v>331.81</v>
      </c>
    </row>
    <row r="52" spans="1:5" ht="33.950000000000003" customHeight="1" x14ac:dyDescent="0.25">
      <c r="A52" s="33" t="s">
        <v>86</v>
      </c>
      <c r="B52" s="10" t="str">
        <f t="array" ref="B52">IFERROR(INDEX(#REF!,SMALL(IF(#REF!=rngInvoice,ROW(#REF!)-ROW(#REF!)), ROW(46:46)), MATCH($B$6,#REF!, 0)),"")</f>
        <v/>
      </c>
      <c r="C52" s="5" t="str">
        <f t="array" ref="C52">IFERROR(INDEX(#REF!,SMALL(IF(#REF!=rngInvoice,ROW(#REF!)-ROW(#REF!)), ROW(46:46)), MATCH($C$6,#REF!, 0)),"")</f>
        <v/>
      </c>
      <c r="D52" s="5"/>
      <c r="E52" s="18">
        <v>331.81</v>
      </c>
    </row>
    <row r="53" spans="1:5" ht="33.950000000000003" customHeight="1" x14ac:dyDescent="0.25">
      <c r="A53" s="7" t="s">
        <v>57</v>
      </c>
      <c r="B53" s="10">
        <v>55648908488</v>
      </c>
      <c r="C53" s="5" t="s">
        <v>2</v>
      </c>
      <c r="D53" s="11" t="s">
        <v>27</v>
      </c>
      <c r="E53" s="12">
        <v>87.88</v>
      </c>
    </row>
    <row r="54" spans="1:5" ht="33.950000000000003" customHeight="1" x14ac:dyDescent="0.25">
      <c r="A54" s="33" t="s">
        <v>79</v>
      </c>
      <c r="B54" s="10" t="str">
        <f t="array" ref="B54">IFERROR(INDEX(#REF!,SMALL(IF(#REF!=rngInvoice,ROW(#REF!)-ROW(#REF!)), ROW(48:48)), MATCH($B$6,#REF!, 0)),"")</f>
        <v/>
      </c>
      <c r="C54" s="5" t="str">
        <f t="array" ref="C54">IFERROR(INDEX(#REF!,SMALL(IF(#REF!=rngInvoice,ROW(#REF!)-ROW(#REF!)), ROW(48:48)), MATCH($C$6,#REF!, 0)),"")</f>
        <v/>
      </c>
      <c r="D54" s="5"/>
      <c r="E54" s="18">
        <v>87.88</v>
      </c>
    </row>
    <row r="55" spans="1:5" ht="33.950000000000003" customHeight="1" x14ac:dyDescent="0.25">
      <c r="A55" s="7" t="s">
        <v>58</v>
      </c>
      <c r="B55" s="10">
        <v>80799090950</v>
      </c>
      <c r="C55" s="5" t="s">
        <v>55</v>
      </c>
      <c r="D55" s="11" t="s">
        <v>9</v>
      </c>
      <c r="E55" s="12">
        <v>40.49</v>
      </c>
    </row>
    <row r="56" spans="1:5" ht="33.950000000000003" customHeight="1" x14ac:dyDescent="0.25">
      <c r="A56" s="33" t="s">
        <v>78</v>
      </c>
      <c r="B56" s="10" t="str">
        <f t="array" ref="B56">IFERROR(INDEX(#REF!,SMALL(IF(#REF!=rngInvoice,ROW(#REF!)-ROW(#REF!)), ROW(50:50)), MATCH($B$6,#REF!, 0)),"")</f>
        <v/>
      </c>
      <c r="C56" s="5" t="str">
        <f t="array" ref="C56">IFERROR(INDEX(#REF!,SMALL(IF(#REF!=rngInvoice,ROW(#REF!)-ROW(#REF!)), ROW(50:50)), MATCH($C$6,#REF!, 0)),"")</f>
        <v/>
      </c>
      <c r="D56" s="5"/>
      <c r="E56" s="18">
        <v>40.49</v>
      </c>
    </row>
    <row r="57" spans="1:5" ht="33.950000000000003" customHeight="1" x14ac:dyDescent="0.25">
      <c r="A57" s="7" t="s">
        <v>59</v>
      </c>
      <c r="B57" s="10">
        <v>96577868636</v>
      </c>
      <c r="C57" s="5" t="s">
        <v>60</v>
      </c>
      <c r="D57" s="11" t="s">
        <v>9</v>
      </c>
      <c r="E57" s="12">
        <v>181.4</v>
      </c>
    </row>
    <row r="58" spans="1:5" ht="33.950000000000003" customHeight="1" x14ac:dyDescent="0.25">
      <c r="A58" s="33" t="s">
        <v>77</v>
      </c>
      <c r="B58" s="10" t="str">
        <f t="array" ref="B58">IFERROR(INDEX(#REF!,SMALL(IF(#REF!=rngInvoice,ROW(#REF!)-ROW(#REF!)), ROW(52:52)), MATCH($B$6,#REF!, 0)),"")</f>
        <v/>
      </c>
      <c r="C58" s="5" t="str">
        <f t="array" ref="C58">IFERROR(INDEX(#REF!,SMALL(IF(#REF!=rngInvoice,ROW(#REF!)-ROW(#REF!)), ROW(52:52)), MATCH($C$6,#REF!, 0)),"")</f>
        <v/>
      </c>
      <c r="D58" s="5"/>
      <c r="E58" s="18">
        <v>181.4</v>
      </c>
    </row>
    <row r="59" spans="1:5" ht="41.25" customHeight="1" x14ac:dyDescent="0.25">
      <c r="A59" s="7" t="s">
        <v>61</v>
      </c>
      <c r="B59" s="10">
        <v>75444587892</v>
      </c>
      <c r="C59" s="5" t="s">
        <v>2</v>
      </c>
      <c r="D59" s="11" t="s">
        <v>28</v>
      </c>
      <c r="E59" s="12">
        <v>27.5</v>
      </c>
    </row>
    <row r="60" spans="1:5" ht="33.950000000000003" customHeight="1" x14ac:dyDescent="0.25">
      <c r="A60" s="33" t="s">
        <v>76</v>
      </c>
      <c r="B60" s="10" t="str">
        <f t="array" ref="B60">IFERROR(INDEX(#REF!,SMALL(IF(#REF!=rngInvoice,ROW(#REF!)-ROW(#REF!)), ROW(54:54)), MATCH($B$6,#REF!, 0)),"")</f>
        <v/>
      </c>
      <c r="C60" s="5" t="str">
        <f t="array" ref="C60">IFERROR(INDEX(#REF!,SMALL(IF(#REF!=rngInvoice,ROW(#REF!)-ROW(#REF!)), ROW(54:54)), MATCH($C$6,#REF!, 0)),"")</f>
        <v/>
      </c>
      <c r="D60" s="5"/>
      <c r="E60" s="18">
        <v>27.5</v>
      </c>
    </row>
    <row r="61" spans="1:5" ht="33.950000000000003" customHeight="1" x14ac:dyDescent="0.25">
      <c r="A61" s="35" t="s">
        <v>67</v>
      </c>
      <c r="B61" s="16"/>
      <c r="C61" s="17"/>
      <c r="D61" s="17"/>
      <c r="E61" s="34">
        <v>99696.67</v>
      </c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A7:D9 A11:D11 A23:D23 C12:D13 A12:A13 A15:A21 C15:D21 C25:D31 A25:A31 A32:D34 D35:D39 A34:C39 A39:D61">
    <cfRule type="expression" dxfId="35" priority="40">
      <formula>MOD(ROW(),2)=0</formula>
    </cfRule>
  </conditionalFormatting>
  <conditionalFormatting sqref="E7:E9 E23 E11:E13 E15:E21 E25:E61">
    <cfRule type="expression" dxfId="34" priority="37">
      <formula>MOD(ROW(),2)=0</formula>
    </cfRule>
    <cfRule type="expression" dxfId="33" priority="38">
      <formula>MOD(ROW(),2)=1</formula>
    </cfRule>
  </conditionalFormatting>
  <conditionalFormatting sqref="E43">
    <cfRule type="expression" dxfId="32" priority="26">
      <formula>MOD(ROW(),2)=0</formula>
    </cfRule>
    <cfRule type="expression" dxfId="31" priority="27">
      <formula>MOD(ROW(),2)=1</formula>
    </cfRule>
  </conditionalFormatting>
  <conditionalFormatting sqref="A10:D10">
    <cfRule type="expression" dxfId="30" priority="21">
      <formula>MOD(ROW(),2)=0</formula>
    </cfRule>
  </conditionalFormatting>
  <conditionalFormatting sqref="E10">
    <cfRule type="expression" dxfId="29" priority="19">
      <formula>MOD(ROW(),2)=0</formula>
    </cfRule>
    <cfRule type="expression" dxfId="28" priority="20">
      <formula>MOD(ROW(),2)=1</formula>
    </cfRule>
  </conditionalFormatting>
  <conditionalFormatting sqref="A22:D22">
    <cfRule type="expression" dxfId="27" priority="16">
      <formula>MOD(ROW(),2)=0</formula>
    </cfRule>
  </conditionalFormatting>
  <conditionalFormatting sqref="E22">
    <cfRule type="expression" dxfId="26" priority="14">
      <formula>MOD(ROW(),2)=0</formula>
    </cfRule>
    <cfRule type="expression" dxfId="25" priority="15">
      <formula>MOD(ROW(),2)=1</formula>
    </cfRule>
  </conditionalFormatting>
  <conditionalFormatting sqref="D35">
    <cfRule type="expression" dxfId="24" priority="13">
      <formula>MOD(ROW(),2)=0</formula>
    </cfRule>
  </conditionalFormatting>
  <conditionalFormatting sqref="D49">
    <cfRule type="expression" dxfId="23" priority="12">
      <formula>MOD(ROW(),2)=0</formula>
    </cfRule>
  </conditionalFormatting>
  <conditionalFormatting sqref="E41">
    <cfRule type="expression" dxfId="22" priority="10">
      <formula>MOD(ROW(),2)=0</formula>
    </cfRule>
    <cfRule type="expression" dxfId="21" priority="11">
      <formula>MOD(ROW(),2)=1</formula>
    </cfRule>
  </conditionalFormatting>
  <conditionalFormatting sqref="D34">
    <cfRule type="expression" dxfId="20" priority="9">
      <formula>MOD(ROW(),2)=0</formula>
    </cfRule>
  </conditionalFormatting>
  <conditionalFormatting sqref="D47">
    <cfRule type="expression" dxfId="19" priority="8">
      <formula>MOD(ROW(),2)=0</formula>
    </cfRule>
  </conditionalFormatting>
  <conditionalFormatting sqref="D14">
    <cfRule type="expression" dxfId="18" priority="7">
      <formula>MOD(ROW(),2)=0</formula>
    </cfRule>
  </conditionalFormatting>
  <conditionalFormatting sqref="E14">
    <cfRule type="expression" dxfId="17" priority="5">
      <formula>MOD(ROW(),2)=0</formula>
    </cfRule>
    <cfRule type="expression" dxfId="16" priority="6">
      <formula>MOD(ROW(),2)=1</formula>
    </cfRule>
  </conditionalFormatting>
  <conditionalFormatting sqref="C14 A14">
    <cfRule type="expression" dxfId="15" priority="4">
      <formula>MOD(ROW(),2)=0</formula>
    </cfRule>
  </conditionalFormatting>
  <conditionalFormatting sqref="E24">
    <cfRule type="expression" dxfId="14" priority="1">
      <formula>MOD(ROW(),2)=0</formula>
    </cfRule>
    <cfRule type="expression" dxfId="13" priority="2">
      <formula>MOD(ROW(),2)=1</formula>
    </cfRule>
  </conditionalFormatting>
  <conditionalFormatting sqref="A24 C24:D24">
    <cfRule type="expression" dxfId="12" priority="3">
      <formula>MOD(ROW(),2)=0</formula>
    </cfRule>
  </conditionalFormatting>
  <printOptions horizontalCentered="1"/>
  <pageMargins left="0.7" right="0.7" top="1" bottom="1" header="0.3" footer="0.3"/>
  <pageSetup paperSize="9" scale="56" fitToHeight="0" orientation="portrait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SIJEČANJ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Magda</cp:lastModifiedBy>
  <cp:lastPrinted>2024-02-19T08:07:52Z</cp:lastPrinted>
  <dcterms:created xsi:type="dcterms:W3CDTF">2016-11-01T03:33:07Z</dcterms:created>
  <dcterms:modified xsi:type="dcterms:W3CDTF">2024-02-19T09:09:50Z</dcterms:modified>
</cp:coreProperties>
</file>